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ruben.gomez.bahamond\Downloads\"/>
    </mc:Choice>
  </mc:AlternateContent>
  <xr:revisionPtr revIDLastSave="0" documentId="13_ncr:1_{CBBD6692-D255-4660-ACC0-36054EEBE482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model pressupost" sheetId="4" r:id="rId1"/>
    <sheet name="Full2" sheetId="2" state="hidden" r:id="rId2"/>
    <sheet name="menció" sheetId="3" r:id="rId3"/>
    <sheet name="Programes de doctorat" sheetId="6" r:id="rId4"/>
  </sheets>
  <definedNames>
    <definedName name="_xlnm.Print_Area" localSheetId="0">'model pressupost'!$1:$32</definedName>
  </definedNames>
  <calcPr calcId="191029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2" i="6"/>
  <c r="I15" i="4"/>
  <c r="I17" i="4" l="1"/>
  <c r="I19" i="4"/>
  <c r="I21" i="4"/>
  <c r="I23" i="4"/>
  <c r="I25" i="4" l="1"/>
  <c r="C28" i="4" s="1"/>
  <c r="C29" i="4" s="1"/>
  <c r="B29" i="4" s="1"/>
</calcChain>
</file>

<file path=xl/sharedStrings.xml><?xml version="1.0" encoding="utf-8"?>
<sst xmlns="http://schemas.openxmlformats.org/spreadsheetml/2006/main" count="144" uniqueCount="136">
  <si>
    <t>Despeses de desplaçament</t>
  </si>
  <si>
    <t>Despeses d'allotjament</t>
  </si>
  <si>
    <t>Dietes manutenció</t>
  </si>
  <si>
    <t>Total Euros</t>
  </si>
  <si>
    <t>Mitjà</t>
  </si>
  <si>
    <t>€</t>
  </si>
  <si>
    <t>Nombre nits</t>
  </si>
  <si>
    <t>Nombre</t>
  </si>
  <si>
    <t>Finançament</t>
  </si>
  <si>
    <t>Contra la partida centralitzada 230.20</t>
  </si>
  <si>
    <t>IMPORTANT: recordeu que el sobrant del pressupost s'ha de retornar a la partida centralitzada 230.20</t>
  </si>
  <si>
    <t>DOCTORAND: Cognom/s, Nom</t>
  </si>
  <si>
    <t>CENTRE GESTOR: Codi</t>
  </si>
  <si>
    <t>Membres del Tribunal</t>
  </si>
  <si>
    <t>1.- Dr/a.  Nom Cognom/s</t>
  </si>
  <si>
    <t>2.- Dr/a.  Nom Cognom/s</t>
  </si>
  <si>
    <t>3.- Dr/a.  Nom Cognom/s</t>
  </si>
  <si>
    <t>4.- Dr/a.  Nom Cognom/s</t>
  </si>
  <si>
    <t>5.- Dr/a.  Nom Cognom/s</t>
  </si>
  <si>
    <t>DATA DE LECTURA</t>
  </si>
  <si>
    <r>
      <t>1.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El professorat de la UPC que participi en un tribunal NO genera despesa.</t>
    </r>
  </si>
  <si>
    <r>
      <t>2.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El professorat que ve de la província de Barcelona percebrà únicament les despeses d'anada i tornada des de la seva residència a la seu on tingui lloc la lectura de tesi. NO s’inclouen dietes.</t>
    </r>
  </si>
  <si>
    <r>
      <t>3.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Els membres que provenen d'altres universitats de l'estat generaran despeses de desplaçament, dieta i, excepcionalment i de manera justificada, d'hotel.</t>
    </r>
  </si>
  <si>
    <r>
      <t>4.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Podrà haver membres d'universitats o centres de recerca estrangers. En aquest cas cal considerar dos supòsits:</t>
    </r>
  </si>
  <si>
    <r>
      <t>    </t>
    </r>
    <r>
      <rPr>
        <sz val="10.5"/>
        <color rgb="FF222222"/>
        <rFont val="Arial"/>
        <family val="2"/>
      </rPr>
      <t>a.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Com a norma general, sobretot si el viatge és de llarga distància, caldrà demanar tarifa aèria reduïda (que normalment inclou pernoctar la nit de dissabte) i màxim 2 nits d'hotel i 3 dies de dietes.</t>
    </r>
  </si>
  <si>
    <r>
      <t>    </t>
    </r>
    <r>
      <rPr>
        <sz val="10.5"/>
        <color rgb="FF222222"/>
        <rFont val="Arial"/>
        <family val="2"/>
      </rPr>
      <t>b.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Alternativament, quan l'origen sigui una ciutat europea, es podran demanar bitllets creuats amb màxim una nit d'hotel i una dieta. En cas que es necessités pernoctar més d’una nit, s’hauria de fer una sol·licitud motivada aportant els documents justificatius de l’extensió.</t>
    </r>
  </si>
  <si>
    <r>
      <t>5.</t>
    </r>
    <r>
      <rPr>
        <sz val="7"/>
        <color rgb="FF222222"/>
        <rFont val="Arial"/>
        <family val="2"/>
      </rPr>
      <t>   </t>
    </r>
    <r>
      <rPr>
        <sz val="10.5"/>
        <color rgb="FF222222"/>
        <rFont val="Arial"/>
        <family val="2"/>
      </rPr>
      <t>Dietes de manutenció: caldrà indicar el dia i l'hora d'inici de la comissió de serveis i el dia i l'hora en què s'efectua el retorn.</t>
    </r>
  </si>
  <si>
    <t>MENCIO INTERNACIONAL</t>
  </si>
  <si>
    <t>SENSE MENCIÓ</t>
  </si>
  <si>
    <t>Total</t>
  </si>
  <si>
    <t>G/23020/GEN</t>
  </si>
  <si>
    <t>Contra altres partides</t>
  </si>
  <si>
    <t>PRESSUPOST DE DESPESES DE TRIBUNAL DE TESI</t>
  </si>
  <si>
    <t>Procedència: Institució, Ciutat - País</t>
  </si>
  <si>
    <t>MENCIÓ INTERNACIONAL (escollir desplegable)</t>
  </si>
  <si>
    <t>PROGRAMA DE DOCTORAT</t>
  </si>
  <si>
    <t>Programa</t>
  </si>
  <si>
    <t>DOCTORAT EN SOSTENIBILITAT</t>
  </si>
  <si>
    <t>DOCTORAT EN ENGINYERIA CIVIL</t>
  </si>
  <si>
    <t>DOCTORAT EN ENGINYERIA DE LA CONSTRUCCIÓ</t>
  </si>
  <si>
    <t>DOCTORAT EN ENGINYERIA SÍSMICA I DINÀMICA ESTRUCTURAL</t>
  </si>
  <si>
    <t>DOCTORAT EN ENGINYERIA DEL TERRENY</t>
  </si>
  <si>
    <t>DOCTORAT EN CIÈNCIES DEL MAR</t>
  </si>
  <si>
    <t>DOCTORAT EN ENGINYERIA I INFRAESTRUCTURES DEL TRANSPORT</t>
  </si>
  <si>
    <t>DOCTORAT ERASMUS MUNDUS EN SIMULACIÓ EN ENGINYERIA I DESENVOLUPAMENT DE L'EMPRENEDORIA</t>
  </si>
  <si>
    <t>DOCTORAT EN ENGINYERIA AMBIENTAL</t>
  </si>
  <si>
    <t>DOCTORAT EN ANÀLISI ESTRUCTURAL</t>
  </si>
  <si>
    <t>DOCTORAT EN ENGINYERIA NÀUTICA, MARINA I RADIOELECTRÒNICA NAVAL</t>
  </si>
  <si>
    <t>DOCTORAT EN TECNOLOGIA AGROALIMENTÀRIA I BIOTECNOLOGIA</t>
  </si>
  <si>
    <t>DOCTORAT EN RECURSOS NATURALS I MEDI AMBIENT</t>
  </si>
  <si>
    <t>DOCTORAT EN AUTOMÀTICA, ROBÒTICA I VISIÓ</t>
  </si>
  <si>
    <t>DOCTORAT EN ENGINYERIA BIOMÈDICA</t>
  </si>
  <si>
    <t>DOCTORAT EN ENGINYERIA ELÈCTRICA</t>
  </si>
  <si>
    <t>DOCTORAT EN ENGINYERIA NUCLEAR I DE LES RADIACIONS IONITZANTS</t>
  </si>
  <si>
    <t>DOCTORAT EN ENGINYERIA MECÀNICA, FLUIDS I AERONÀUTICA</t>
  </si>
  <si>
    <t>DOCTORAT EN ADMINISTRACIÓ I DIRECCIÓ D'EMPRESES</t>
  </si>
  <si>
    <t>DOCTORAT EN CADENA DE SUBMINISTRAMENT I DIRECCIÓ D'OPERACIONS</t>
  </si>
  <si>
    <t>DOCTORAT EN ENGINYERIA ÒPTICA</t>
  </si>
  <si>
    <t>DOCTORAT EN CIÈNCIA I ENGINYERIA DELS MATERIALS</t>
  </si>
  <si>
    <t>DOCTORAT EN ENGINYERIA DE PROCESSOS QUÍMICS</t>
  </si>
  <si>
    <t>DOCTORAT EN POLÍMERS I BIOPOLÍMERS</t>
  </si>
  <si>
    <t>DOCTORAT EN CIÈNCIA I TECNOLOGIA AEROESPACIALS</t>
  </si>
  <si>
    <t>DOCTORAT EN EDUCACIÓ EN ENGINYERIA, CIÈNCIES I TECNOLOGIA</t>
  </si>
  <si>
    <t>DOCTORAT EN ARQUITECTURA DE COMPUTADORS</t>
  </si>
  <si>
    <t>DOCTORAT ERASMUS MUNDUS EN COMPUTACIÓ DISTRIBUÏDA</t>
  </si>
  <si>
    <t>DOCTORAT EN ENGINYERIA ELECTRÒNICA</t>
  </si>
  <si>
    <t>DOCTORAT EN ESTADÍSTICA I INVESTIGACIÓ OPERATIVA</t>
  </si>
  <si>
    <t>DOCTORAT EN FÍSICA COMPUTACIONAL I APLICADA</t>
  </si>
  <si>
    <t>DOCTORAT EN COMPUTACIÓ</t>
  </si>
  <si>
    <t>DOCTORAT EN INTEL·LIGÈNCIA ARTIFICIAL</t>
  </si>
  <si>
    <t>DOCTORAT EN TEORIA DEL SENYAL I COMUNICACIONS</t>
  </si>
  <si>
    <t>DOCTORAT EN ENGINYERIA TELEMÀTICA</t>
  </si>
  <si>
    <t>DOCTORAT ERASMUS MUNDUS EN TECNOLOGIES DE LA INFORMACIÓ PER A LA INTEL·LIGÈNCIA EMPRESARIAL</t>
  </si>
  <si>
    <t>DOCTORAT EN BIOINFORMÀTICA</t>
  </si>
  <si>
    <t>DOCTORAT EN MATEMÀTICA APLICADA</t>
  </si>
  <si>
    <t>DOCTORAT EN SISTEMES D'ENERGIA ELÈCTRICA</t>
  </si>
  <si>
    <t>DOCTORAT EN ENGINYERIA TÈXTIL I PAPERERA</t>
  </si>
  <si>
    <t>DOCTORAT EN ENGINYERIA TÈRMICA</t>
  </si>
  <si>
    <t>DOCTORAT EN TEORIA I HISTÒRIA DE L'ARQUITECTURA</t>
  </si>
  <si>
    <t>DOCTORAT EN ARQUITECTURA, ENERGIA I MEDI AMBIENT</t>
  </si>
  <si>
    <t>DOCTORAT EN GESTIÓ I VALORACIÓ URBANA I ARQUITECTÒNICA</t>
  </si>
  <si>
    <t>DOCTORAT EN TECNOLOGIA DE L'ARQUITECTURA, DE L'EDIFICACIÓ I DE L'URBANISME</t>
  </si>
  <si>
    <t>DOCTORAT EN PATRIMONI ARQUITECTÒNIC, CIVIL, URBANÍSTIC I REHABILITACIÓ DE CONSTRUCCIONS EXISTENTS</t>
  </si>
  <si>
    <t>DOCTORAT EN PROJECTES ARQUITECTÒNICS</t>
  </si>
  <si>
    <t>DOCTORAT EN URBANISME</t>
  </si>
  <si>
    <t>DOCTORAT EN FOTÒNICA</t>
  </si>
  <si>
    <t>SIGLES</t>
  </si>
  <si>
    <t>124SOS99</t>
  </si>
  <si>
    <t>250ECIV99</t>
  </si>
  <si>
    <t>706ECON99</t>
  </si>
  <si>
    <t>708ESIS99</t>
  </si>
  <si>
    <t>708ETRY99</t>
  </si>
  <si>
    <t>711CMAR99</t>
  </si>
  <si>
    <t>722EIT99</t>
  </si>
  <si>
    <t>727SEED99</t>
  </si>
  <si>
    <t>736EAMB99</t>
  </si>
  <si>
    <t>737AE99</t>
  </si>
  <si>
    <t>280ENMRN99</t>
  </si>
  <si>
    <t>745TEAGR99</t>
  </si>
  <si>
    <t>741RENA99</t>
  </si>
  <si>
    <t>707AUTO99</t>
  </si>
  <si>
    <t>707EBIO99</t>
  </si>
  <si>
    <t>709EE99</t>
  </si>
  <si>
    <t>721ENUC99</t>
  </si>
  <si>
    <t>729EMFA99</t>
  </si>
  <si>
    <t>732ADEIN99</t>
  </si>
  <si>
    <t>732CSDO99</t>
  </si>
  <si>
    <t>731EOP99</t>
  </si>
  <si>
    <t>702CIEM99</t>
  </si>
  <si>
    <t>713EPQU99</t>
  </si>
  <si>
    <t>713POLI99</t>
  </si>
  <si>
    <t>300AERO99</t>
  </si>
  <si>
    <t>410EDECT99</t>
  </si>
  <si>
    <t>701AC99</t>
  </si>
  <si>
    <t>701DC99</t>
  </si>
  <si>
    <t>710EEL99</t>
  </si>
  <si>
    <t>715EST99</t>
  </si>
  <si>
    <t>720FA99</t>
  </si>
  <si>
    <t>723COMP99</t>
  </si>
  <si>
    <t>723IA99</t>
  </si>
  <si>
    <t>739TSC99</t>
  </si>
  <si>
    <t>744ETEL99</t>
  </si>
  <si>
    <t>747IT4BI99</t>
  </si>
  <si>
    <t>200BIOIN99</t>
  </si>
  <si>
    <t>200MA99</t>
  </si>
  <si>
    <t>709SEE99</t>
  </si>
  <si>
    <t>714ETEX99</t>
  </si>
  <si>
    <t>724ETER99</t>
  </si>
  <si>
    <t>703TEHI99</t>
  </si>
  <si>
    <t>704AEMA99</t>
  </si>
  <si>
    <t>704GEVA99</t>
  </si>
  <si>
    <t>704TEARQ99</t>
  </si>
  <si>
    <t>718PACUR99</t>
  </si>
  <si>
    <t>735PA99</t>
  </si>
  <si>
    <t>740URBA99</t>
  </si>
  <si>
    <t>ICFOFOT99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</si>
</sst>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222222"/>
      <name val="Arial"/>
      <family val="2"/>
    </font>
    <font>
      <sz val="10.5"/>
      <color rgb="FF222222"/>
      <name val="Arial"/>
      <family val="2"/>
    </font>
    <font>
      <sz val="7"/>
      <color rgb="FF22222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BC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ck">
        <color auto="1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7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6" fillId="0" borderId="0" xfId="0" applyFont="1"/>
    <xf numFmtId="2" fontId="6" fillId="0" borderId="0" xfId="0" applyNumberFormat="1" applyFont="1"/>
    <xf numFmtId="2" fontId="7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4" xfId="0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4" fontId="3" fillId="0" borderId="7" xfId="1" applyFont="1" applyBorder="1" applyAlignment="1">
      <alignment vertical="center" wrapText="1"/>
    </xf>
    <xf numFmtId="44" fontId="3" fillId="0" borderId="9" xfId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49" fontId="3" fillId="0" borderId="7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4" fontId="3" fillId="0" borderId="5" xfId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44" fontId="9" fillId="0" borderId="24" xfId="1" applyFont="1" applyBorder="1" applyAlignment="1">
      <alignment vertical="center"/>
    </xf>
    <xf numFmtId="0" fontId="13" fillId="2" borderId="23" xfId="0" applyFont="1" applyFill="1" applyBorder="1" applyAlignment="1">
      <alignment horizontal="center" vertical="center" wrapText="1"/>
    </xf>
    <xf numFmtId="0" fontId="18" fillId="0" borderId="0" xfId="0" applyFont="1"/>
    <xf numFmtId="0" fontId="13" fillId="2" borderId="4" xfId="0" applyFont="1" applyFill="1" applyBorder="1" applyAlignment="1">
      <alignment vertical="center" wrapText="1"/>
    </xf>
    <xf numFmtId="164" fontId="9" fillId="0" borderId="19" xfId="1" applyNumberFormat="1" applyFont="1" applyBorder="1" applyAlignment="1">
      <alignment horizontal="center" vertical="center"/>
    </xf>
    <xf numFmtId="164" fontId="9" fillId="0" borderId="20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91E0D173-AFF6-478B-A5A7-C90D2FF12CBA}"/>
  </cellStyles>
  <dxfs count="0"/>
  <tableStyles count="0" defaultTableStyle="TableStyleMedium2" defaultPivotStyle="PivotStyleLight16"/>
  <colors>
    <mruColors>
      <color rgb="FF007BC0"/>
      <color rgb="FF442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1143000</xdr:colOff>
      <xdr:row>3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34374F4-2681-415C-B83A-5EA88A3D4688}"/>
            </a:ext>
          </a:extLst>
        </xdr:cNvPr>
        <xdr:cNvSpPr/>
      </xdr:nvSpPr>
      <xdr:spPr>
        <a:xfrm>
          <a:off x="47625" y="47625"/>
          <a:ext cx="3305175" cy="809625"/>
        </a:xfrm>
        <a:prstGeom prst="rect">
          <a:avLst/>
        </a:prstGeom>
        <a:solidFill>
          <a:schemeClr val="bg1"/>
        </a:solidFill>
        <a:ln>
          <a:solidFill>
            <a:srgbClr val="007B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0</xdr:col>
      <xdr:colOff>152400</xdr:colOff>
      <xdr:row>0</xdr:row>
      <xdr:rowOff>152401</xdr:rowOff>
    </xdr:from>
    <xdr:to>
      <xdr:col>1</xdr:col>
      <xdr:colOff>952500</xdr:colOff>
      <xdr:row>2</xdr:row>
      <xdr:rowOff>284113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1"/>
          <a:ext cx="3009900" cy="550812"/>
        </a:xfrm>
        <a:prstGeom prst="rect">
          <a:avLst/>
        </a:prstGeom>
      </xdr:spPr>
    </xdr:pic>
    <xdr:clientData/>
  </xdr:twoCellAnchor>
  <xdr:twoCellAnchor>
    <xdr:from>
      <xdr:col>7</xdr:col>
      <xdr:colOff>809625</xdr:colOff>
      <xdr:row>0</xdr:row>
      <xdr:rowOff>66675</xdr:rowOff>
    </xdr:from>
    <xdr:to>
      <xdr:col>8</xdr:col>
      <xdr:colOff>714375</xdr:colOff>
      <xdr:row>1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296400" y="66675"/>
          <a:ext cx="752475" cy="247650"/>
        </a:xfrm>
        <a:prstGeom prst="rect">
          <a:avLst/>
        </a:prstGeom>
        <a:solidFill>
          <a:srgbClr val="007BC0"/>
        </a:solidFill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195" tIns="45720" rIns="36195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Model  DT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A1:I44"/>
  <sheetViews>
    <sheetView tabSelected="1" topLeftCell="A13" zoomScaleNormal="100" workbookViewId="0">
      <selection activeCell="P13" sqref="P13"/>
    </sheetView>
  </sheetViews>
  <sheetFormatPr defaultColWidth="9.140625" defaultRowHeight="15" x14ac:dyDescent="0.25"/>
  <cols>
    <col min="1" max="1" width="33.140625" customWidth="1"/>
    <col min="2" max="2" width="31.5703125" customWidth="1"/>
    <col min="3" max="3" width="16.5703125" customWidth="1"/>
    <col min="4" max="4" width="17.140625" customWidth="1"/>
    <col min="5" max="5" width="15.85546875" customWidth="1"/>
    <col min="6" max="6" width="15.7109375" customWidth="1"/>
    <col min="7" max="7" width="17.28515625" customWidth="1"/>
    <col min="8" max="8" width="18.140625" customWidth="1"/>
    <col min="9" max="9" width="11.5703125" customWidth="1"/>
  </cols>
  <sheetData>
    <row r="1" spans="1:9" ht="18" x14ac:dyDescent="0.25">
      <c r="A1" s="1"/>
      <c r="B1" s="1"/>
    </row>
    <row r="2" spans="1:9" x14ac:dyDescent="0.25">
      <c r="A2" s="2"/>
      <c r="B2" s="2"/>
    </row>
    <row r="3" spans="1:9" ht="22.5" customHeight="1" x14ac:dyDescent="0.25">
      <c r="A3" s="2"/>
      <c r="B3" s="2"/>
    </row>
    <row r="4" spans="1:9" ht="13.5" customHeight="1" x14ac:dyDescent="0.25">
      <c r="A4" s="2"/>
      <c r="B4" s="2"/>
    </row>
    <row r="5" spans="1:9" ht="21.75" customHeight="1" x14ac:dyDescent="0.25">
      <c r="A5" s="28" t="s">
        <v>32</v>
      </c>
      <c r="B5" s="28"/>
      <c r="C5" s="28"/>
      <c r="D5" s="28"/>
      <c r="E5" s="28"/>
      <c r="F5" s="28"/>
      <c r="G5" s="28"/>
      <c r="H5" s="28"/>
      <c r="I5" s="28"/>
    </row>
    <row r="6" spans="1:9" ht="12.75" customHeight="1" thickBot="1" x14ac:dyDescent="0.3">
      <c r="A6" s="8"/>
      <c r="B6" s="8"/>
    </row>
    <row r="7" spans="1:9" ht="20.25" customHeight="1" thickBot="1" x14ac:dyDescent="0.3">
      <c r="A7" s="43" t="s">
        <v>11</v>
      </c>
      <c r="B7" s="44"/>
      <c r="C7" s="48"/>
      <c r="D7" s="49"/>
      <c r="E7" s="49"/>
      <c r="F7" s="49"/>
      <c r="G7" s="50"/>
      <c r="H7" s="9"/>
      <c r="I7" s="9"/>
    </row>
    <row r="8" spans="1:9" ht="20.25" customHeight="1" thickBot="1" x14ac:dyDescent="0.3">
      <c r="A8" s="43" t="s">
        <v>19</v>
      </c>
      <c r="B8" s="44"/>
      <c r="C8" s="48"/>
      <c r="D8" s="49"/>
      <c r="E8" s="49"/>
      <c r="F8" s="49"/>
      <c r="G8" s="50"/>
      <c r="H8" s="9"/>
      <c r="I8" s="9"/>
    </row>
    <row r="9" spans="1:9" ht="18.75" customHeight="1" thickBot="1" x14ac:dyDescent="0.3">
      <c r="A9" s="43" t="s">
        <v>12</v>
      </c>
      <c r="B9" s="44"/>
      <c r="C9" s="48"/>
      <c r="D9" s="49"/>
      <c r="E9" s="49"/>
      <c r="F9" s="49"/>
      <c r="G9" s="50"/>
      <c r="H9" s="9"/>
      <c r="I9" s="9"/>
    </row>
    <row r="10" spans="1:9" ht="19.5" customHeight="1" thickBot="1" x14ac:dyDescent="0.3">
      <c r="A10" s="43" t="s">
        <v>35</v>
      </c>
      <c r="B10" s="44"/>
      <c r="C10" s="51"/>
      <c r="D10" s="51"/>
      <c r="E10" s="51"/>
      <c r="F10" s="51"/>
      <c r="G10" s="52"/>
      <c r="H10" s="9"/>
      <c r="I10" s="9"/>
    </row>
    <row r="11" spans="1:9" ht="19.5" customHeight="1" thickBot="1" x14ac:dyDescent="0.3">
      <c r="A11" s="43" t="s">
        <v>34</v>
      </c>
      <c r="B11" s="44"/>
      <c r="C11" s="54" t="s">
        <v>28</v>
      </c>
      <c r="D11" s="55"/>
      <c r="E11" s="55"/>
      <c r="F11" s="55"/>
      <c r="G11" s="56"/>
      <c r="H11" s="10"/>
      <c r="I11" s="10"/>
    </row>
    <row r="12" spans="1:9" ht="27.75" customHeight="1" thickBot="1" x14ac:dyDescent="0.3">
      <c r="A12" s="8"/>
      <c r="B12" s="8"/>
      <c r="C12" s="10"/>
      <c r="D12" s="10"/>
      <c r="E12" s="10"/>
      <c r="F12" s="10"/>
      <c r="G12" s="10"/>
      <c r="H12" s="10"/>
      <c r="I12" s="10"/>
    </row>
    <row r="13" spans="1:9" ht="51.75" customHeight="1" thickTop="1" thickBot="1" x14ac:dyDescent="0.3">
      <c r="A13" s="57" t="s">
        <v>13</v>
      </c>
      <c r="B13" s="58"/>
      <c r="C13" s="43" t="s">
        <v>0</v>
      </c>
      <c r="D13" s="44"/>
      <c r="E13" s="43" t="s">
        <v>1</v>
      </c>
      <c r="F13" s="44"/>
      <c r="G13" s="43" t="s">
        <v>2</v>
      </c>
      <c r="H13" s="45"/>
      <c r="I13" s="46" t="s">
        <v>29</v>
      </c>
    </row>
    <row r="14" spans="1:9" ht="15.75" thickBot="1" x14ac:dyDescent="0.3">
      <c r="A14" s="59"/>
      <c r="B14" s="60"/>
      <c r="C14" s="34" t="s">
        <v>4</v>
      </c>
      <c r="D14" s="34" t="s">
        <v>5</v>
      </c>
      <c r="E14" s="34" t="s">
        <v>6</v>
      </c>
      <c r="F14" s="34" t="s">
        <v>5</v>
      </c>
      <c r="G14" s="34" t="s">
        <v>7</v>
      </c>
      <c r="H14" s="34" t="s">
        <v>5</v>
      </c>
      <c r="I14" s="47"/>
    </row>
    <row r="15" spans="1:9" ht="18" customHeight="1" thickTop="1" x14ac:dyDescent="0.25">
      <c r="A15" s="11" t="s">
        <v>14</v>
      </c>
      <c r="B15" s="11"/>
      <c r="C15" s="17"/>
      <c r="D15" s="15"/>
      <c r="E15" s="17"/>
      <c r="F15" s="19"/>
      <c r="G15" s="29"/>
      <c r="H15" s="21"/>
      <c r="I15" s="41">
        <f>SUM(D15:D16,F15:F16,H15:H16)</f>
        <v>0</v>
      </c>
    </row>
    <row r="16" spans="1:9" ht="18" customHeight="1" thickBot="1" x14ac:dyDescent="0.3">
      <c r="A16" s="11" t="s">
        <v>33</v>
      </c>
      <c r="B16" s="11"/>
      <c r="C16" s="18"/>
      <c r="D16" s="16"/>
      <c r="E16" s="25"/>
      <c r="F16" s="20"/>
      <c r="G16" s="30"/>
      <c r="H16" s="22"/>
      <c r="I16" s="42"/>
    </row>
    <row r="17" spans="1:9" ht="18" customHeight="1" thickTop="1" x14ac:dyDescent="0.25">
      <c r="A17" s="12" t="s">
        <v>15</v>
      </c>
      <c r="B17" s="12"/>
      <c r="C17" s="17"/>
      <c r="D17" s="15"/>
      <c r="E17" s="17"/>
      <c r="F17" s="17"/>
      <c r="G17" s="17"/>
      <c r="H17" s="23"/>
      <c r="I17" s="41">
        <f>SUM(D17:D18,F17:F18,H17:H18)</f>
        <v>0</v>
      </c>
    </row>
    <row r="18" spans="1:9" ht="18" customHeight="1" thickBot="1" x14ac:dyDescent="0.3">
      <c r="A18" s="13" t="s">
        <v>33</v>
      </c>
      <c r="B18" s="13"/>
      <c r="C18" s="18"/>
      <c r="D18" s="16"/>
      <c r="E18" s="18"/>
      <c r="F18" s="18"/>
      <c r="G18" s="18"/>
      <c r="H18" s="24"/>
      <c r="I18" s="42"/>
    </row>
    <row r="19" spans="1:9" ht="18" customHeight="1" thickTop="1" x14ac:dyDescent="0.25">
      <c r="A19" s="11" t="s">
        <v>16</v>
      </c>
      <c r="B19" s="11"/>
      <c r="C19" s="17"/>
      <c r="D19" s="15"/>
      <c r="E19" s="17"/>
      <c r="F19" s="19"/>
      <c r="G19" s="29"/>
      <c r="H19" s="21"/>
      <c r="I19" s="41">
        <f>SUM(D19:D20,F19:F20,H19:H20)</f>
        <v>0</v>
      </c>
    </row>
    <row r="20" spans="1:9" ht="18" customHeight="1" thickBot="1" x14ac:dyDescent="0.3">
      <c r="A20" s="13" t="s">
        <v>33</v>
      </c>
      <c r="B20" s="13"/>
      <c r="C20" s="18"/>
      <c r="D20" s="16"/>
      <c r="E20" s="18"/>
      <c r="F20" s="31"/>
      <c r="G20" s="32"/>
      <c r="H20" s="33"/>
      <c r="I20" s="42"/>
    </row>
    <row r="21" spans="1:9" ht="18" customHeight="1" thickTop="1" x14ac:dyDescent="0.25">
      <c r="A21" s="11" t="s">
        <v>17</v>
      </c>
      <c r="B21" s="11"/>
      <c r="C21" s="17"/>
      <c r="D21" s="15"/>
      <c r="E21" s="17"/>
      <c r="F21" s="19"/>
      <c r="G21" s="29"/>
      <c r="H21" s="21"/>
      <c r="I21" s="41">
        <f>SUM(D21:D22,F21:F22,H21:H22)</f>
        <v>0</v>
      </c>
    </row>
    <row r="22" spans="1:9" ht="18" customHeight="1" thickBot="1" x14ac:dyDescent="0.3">
      <c r="A22" s="13" t="s">
        <v>33</v>
      </c>
      <c r="B22" s="13"/>
      <c r="C22" s="18"/>
      <c r="D22" s="16"/>
      <c r="E22" s="18"/>
      <c r="F22" s="20"/>
      <c r="G22" s="30"/>
      <c r="H22" s="22"/>
      <c r="I22" s="42"/>
    </row>
    <row r="23" spans="1:9" ht="18" customHeight="1" thickTop="1" x14ac:dyDescent="0.25">
      <c r="A23" s="11" t="s">
        <v>18</v>
      </c>
      <c r="B23" s="11"/>
      <c r="C23" s="17"/>
      <c r="D23" s="15"/>
      <c r="E23" s="17"/>
      <c r="F23" s="19"/>
      <c r="G23" s="29"/>
      <c r="H23" s="21"/>
      <c r="I23" s="41">
        <f>SUM(D23:D24,F23:F24,H23:H24)</f>
        <v>0</v>
      </c>
    </row>
    <row r="24" spans="1:9" ht="18" customHeight="1" thickBot="1" x14ac:dyDescent="0.3">
      <c r="A24" s="13" t="s">
        <v>33</v>
      </c>
      <c r="B24" s="13"/>
      <c r="C24" s="18"/>
      <c r="D24" s="16"/>
      <c r="E24" s="18"/>
      <c r="F24" s="20"/>
      <c r="G24" s="30"/>
      <c r="H24" s="22"/>
      <c r="I24" s="42"/>
    </row>
    <row r="25" spans="1:9" ht="18" customHeight="1" thickTop="1" thickBot="1" x14ac:dyDescent="0.3">
      <c r="A25" s="14"/>
      <c r="B25" s="14"/>
      <c r="C25" s="14"/>
      <c r="D25" s="14"/>
      <c r="E25" s="14"/>
      <c r="F25" s="14"/>
      <c r="G25" s="14"/>
      <c r="H25" s="38" t="s">
        <v>3</v>
      </c>
      <c r="I25" s="37">
        <f>SUM(I15:I24)</f>
        <v>0</v>
      </c>
    </row>
    <row r="26" spans="1:9" ht="15" customHeight="1" thickBot="1" x14ac:dyDescent="0.3">
      <c r="A26" s="8"/>
      <c r="B26" s="8"/>
      <c r="C26" s="10"/>
      <c r="D26" s="10"/>
      <c r="E26" s="10"/>
      <c r="F26" s="10"/>
      <c r="G26" s="10"/>
      <c r="H26" s="10"/>
      <c r="I26" s="10"/>
    </row>
    <row r="27" spans="1:9" ht="15.75" thickBot="1" x14ac:dyDescent="0.3">
      <c r="A27" s="43" t="s">
        <v>8</v>
      </c>
      <c r="B27" s="44"/>
      <c r="C27" s="36" t="s">
        <v>3</v>
      </c>
      <c r="D27" s="10"/>
      <c r="E27" s="10"/>
      <c r="F27" s="10"/>
      <c r="G27" s="10"/>
      <c r="H27" s="10"/>
      <c r="I27" s="10"/>
    </row>
    <row r="28" spans="1:9" ht="15.75" thickBot="1" x14ac:dyDescent="0.3">
      <c r="A28" s="35" t="s">
        <v>9</v>
      </c>
      <c r="B28" s="35" t="s">
        <v>30</v>
      </c>
      <c r="C28" s="16">
        <f>IF(C11="SENSE MENCIÓ",IF(I25&gt;500,500,I25),IF(I25&gt;1000,1000,I25))</f>
        <v>0</v>
      </c>
      <c r="D28" s="10"/>
      <c r="E28" s="10"/>
      <c r="F28" s="10"/>
      <c r="G28" s="10"/>
      <c r="H28" s="10"/>
      <c r="I28" s="10"/>
    </row>
    <row r="29" spans="1:9" ht="15.75" thickBot="1" x14ac:dyDescent="0.3">
      <c r="A29" s="35" t="s">
        <v>31</v>
      </c>
      <c r="B29" s="40" t="str">
        <f>IF(C29&lt;&gt;0,"INDICAR PARTIDA, PROJECTE,..."," ")</f>
        <v xml:space="preserve"> </v>
      </c>
      <c r="C29" s="16">
        <f>I25-C28</f>
        <v>0</v>
      </c>
      <c r="D29" s="39"/>
      <c r="E29" s="10"/>
      <c r="F29" s="10"/>
      <c r="G29" s="10"/>
      <c r="H29" s="10"/>
      <c r="I29" s="10"/>
    </row>
    <row r="30" spans="1:9" ht="9.75" customHeight="1" x14ac:dyDescent="0.25">
      <c r="D30" s="10"/>
    </row>
    <row r="31" spans="1:9" x14ac:dyDescent="0.25">
      <c r="A31" s="53" t="s">
        <v>10</v>
      </c>
      <c r="B31" s="53"/>
      <c r="C31" s="53"/>
      <c r="D31" s="53"/>
      <c r="E31" s="53"/>
      <c r="F31" s="53"/>
    </row>
    <row r="33" spans="1:6" s="6" customFormat="1" x14ac:dyDescent="0.25"/>
    <row r="34" spans="1:6" s="6" customFormat="1" x14ac:dyDescent="0.25">
      <c r="A34" s="3"/>
      <c r="B34" s="3"/>
      <c r="C34" s="4"/>
      <c r="F34" s="4"/>
    </row>
    <row r="35" spans="1:6" s="6" customFormat="1" x14ac:dyDescent="0.25"/>
    <row r="36" spans="1:6" s="6" customFormat="1" x14ac:dyDescent="0.25">
      <c r="F36" s="7"/>
    </row>
    <row r="37" spans="1:6" s="6" customFormat="1" x14ac:dyDescent="0.25">
      <c r="E37" s="7"/>
      <c r="F37" s="7"/>
    </row>
    <row r="38" spans="1:6" s="6" customFormat="1" x14ac:dyDescent="0.25">
      <c r="E38" s="7"/>
      <c r="F38" s="7"/>
    </row>
    <row r="39" spans="1:6" s="6" customFormat="1" x14ac:dyDescent="0.25"/>
    <row r="40" spans="1:6" s="6" customFormat="1" x14ac:dyDescent="0.25">
      <c r="F40" s="7"/>
    </row>
    <row r="41" spans="1:6" x14ac:dyDescent="0.25">
      <c r="F41" s="5"/>
    </row>
    <row r="42" spans="1:6" s="6" customFormat="1" x14ac:dyDescent="0.25"/>
    <row r="44" spans="1:6" x14ac:dyDescent="0.25">
      <c r="A44" s="6"/>
      <c r="B44" s="6"/>
    </row>
  </sheetData>
  <mergeCells count="22">
    <mergeCell ref="C9:G9"/>
    <mergeCell ref="C10:G10"/>
    <mergeCell ref="A31:F31"/>
    <mergeCell ref="C11:G11"/>
    <mergeCell ref="A13:B14"/>
    <mergeCell ref="A27:B27"/>
    <mergeCell ref="I23:I24"/>
    <mergeCell ref="C13:D13"/>
    <mergeCell ref="E13:F13"/>
    <mergeCell ref="G13:H13"/>
    <mergeCell ref="A7:B7"/>
    <mergeCell ref="A8:B8"/>
    <mergeCell ref="A9:B9"/>
    <mergeCell ref="A10:B10"/>
    <mergeCell ref="A11:B11"/>
    <mergeCell ref="I15:I16"/>
    <mergeCell ref="I17:I18"/>
    <mergeCell ref="I19:I20"/>
    <mergeCell ref="I21:I22"/>
    <mergeCell ref="I13:I14"/>
    <mergeCell ref="C7:G7"/>
    <mergeCell ref="C8:G8"/>
  </mergeCells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A5C030-B869-4D1C-9AE0-6F4FE4C17BF8}">
          <x14:formula1>
            <xm:f>menció!$A$2:$A$3</xm:f>
          </x14:formula1>
          <xm:sqref>C11:G11</xm:sqref>
        </x14:dataValidation>
        <x14:dataValidation type="list" allowBlank="1" showInputMessage="1" showErrorMessage="1" xr:uid="{959DE793-FF74-480A-B4AE-280DF0444E41}">
          <x14:formula1>
            <xm:f>'Programes de doctorat'!$C$2:$C$50</xm:f>
          </x14:formula1>
          <xm:sqref>C10:G10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A1:A9"/>
  <sheetViews>
    <sheetView workbookViewId="0">
      <selection activeCell="A17" sqref="A17"/>
    </sheetView>
  </sheetViews>
  <sheetFormatPr defaultColWidth="9.140625" defaultRowHeight="15" x14ac:dyDescent="0.25"/>
  <cols>
    <col min="1" max="1" width="165.85546875" customWidth="1"/>
  </cols>
  <sheetData>
    <row r="1" spans="1:1" x14ac:dyDescent="0.25">
      <c r="A1" s="26"/>
    </row>
    <row r="3" spans="1:1" x14ac:dyDescent="0.25">
      <c r="A3" s="26" t="s">
        <v>20</v>
      </c>
    </row>
    <row r="4" spans="1:1" ht="27" x14ac:dyDescent="0.25">
      <c r="A4" s="26" t="s">
        <v>21</v>
      </c>
    </row>
    <row r="5" spans="1:1" x14ac:dyDescent="0.25">
      <c r="A5" s="26" t="s">
        <v>22</v>
      </c>
    </row>
    <row r="6" spans="1:1" x14ac:dyDescent="0.25">
      <c r="A6" s="26" t="s">
        <v>23</v>
      </c>
    </row>
    <row r="7" spans="1:1" ht="28.5" x14ac:dyDescent="0.25">
      <c r="A7" s="27" t="s">
        <v>24</v>
      </c>
    </row>
    <row r="8" spans="1:1" ht="28.5" x14ac:dyDescent="0.25">
      <c r="A8" s="27" t="s">
        <v>25</v>
      </c>
    </row>
    <row r="9" spans="1:1" x14ac:dyDescent="0.25">
      <c r="A9" s="26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3"/>
  <dimension ref="A2:A3"/>
  <sheetViews>
    <sheetView workbookViewId="0">
      <selection activeCell="E29" sqref="E29"/>
    </sheetView>
  </sheetViews>
  <sheetFormatPr defaultColWidth="9.140625" defaultRowHeight="15" x14ac:dyDescent="0.25"/>
  <cols>
    <col min="1" max="1" width="24" customWidth="1"/>
  </cols>
  <sheetData>
    <row r="2" spans="1:1" x14ac:dyDescent="0.25">
      <c r="A2" t="s">
        <v>28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3557-9CAA-4811-A80D-8A03D693439D}">
  <dimension ref="A1:C50"/>
  <sheetViews>
    <sheetView topLeftCell="A16" workbookViewId="0">
      <selection activeCell="B19" sqref="B19"/>
    </sheetView>
  </sheetViews>
  <sheetFormatPr defaultRowHeight="15" x14ac:dyDescent="0.25"/>
  <cols>
    <col min="1" max="1" width="15.85546875" customWidth="1"/>
    <col min="2" max="2" width="114.85546875" customWidth="1"/>
    <col min="3" max="3" width="124.85546875" customWidth="1"/>
  </cols>
  <sheetData>
    <row r="1" spans="1:3" x14ac:dyDescent="0.25">
      <c r="A1" t="s">
        <v>86</v>
      </c>
      <c r="B1" t="s">
        <v>36</v>
      </c>
    </row>
    <row r="2" spans="1:3" x14ac:dyDescent="0.25">
      <c r="A2" t="s">
        <v>105</v>
      </c>
      <c r="B2" t="s">
        <v>55</v>
      </c>
      <c r="C2" t="str">
        <f>_xlfn.CONCAT(A2,"  -   ",B2)</f>
        <v>732ADEIN99  -   DOCTORAT EN ADMINISTRACIÓ I DIRECCIÓ D'EMPRESES</v>
      </c>
    </row>
    <row r="3" spans="1:3" x14ac:dyDescent="0.25">
      <c r="A3" t="s">
        <v>96</v>
      </c>
      <c r="B3" t="s">
        <v>46</v>
      </c>
      <c r="C3" t="str">
        <f t="shared" ref="C3:C50" si="0">_xlfn.CONCAT(A3,"  -   ",B3)</f>
        <v>737AE99  -   DOCTORAT EN ANÀLISI ESTRUCTURAL</v>
      </c>
    </row>
    <row r="4" spans="1:3" x14ac:dyDescent="0.25">
      <c r="A4" t="s">
        <v>113</v>
      </c>
      <c r="B4" t="s">
        <v>63</v>
      </c>
      <c r="C4" t="str">
        <f t="shared" si="0"/>
        <v>701AC99  -   DOCTORAT EN ARQUITECTURA DE COMPUTADORS</v>
      </c>
    </row>
    <row r="5" spans="1:3" x14ac:dyDescent="0.25">
      <c r="A5" t="s">
        <v>129</v>
      </c>
      <c r="B5" t="s">
        <v>79</v>
      </c>
      <c r="C5" t="str">
        <f t="shared" si="0"/>
        <v>704AEMA99  -   DOCTORAT EN ARQUITECTURA, ENERGIA I MEDI AMBIENT</v>
      </c>
    </row>
    <row r="6" spans="1:3" x14ac:dyDescent="0.25">
      <c r="A6" t="s">
        <v>100</v>
      </c>
      <c r="B6" t="s">
        <v>50</v>
      </c>
      <c r="C6" t="str">
        <f t="shared" si="0"/>
        <v>707AUTO99  -   DOCTORAT EN AUTOMÀTICA, ROBÒTICA I VISIÓ</v>
      </c>
    </row>
    <row r="7" spans="1:3" x14ac:dyDescent="0.25">
      <c r="A7" t="s">
        <v>123</v>
      </c>
      <c r="B7" t="s">
        <v>73</v>
      </c>
      <c r="C7" t="str">
        <f t="shared" si="0"/>
        <v>200BIOIN99  -   DOCTORAT EN BIOINFORMÀTICA</v>
      </c>
    </row>
    <row r="8" spans="1:3" x14ac:dyDescent="0.25">
      <c r="A8" t="s">
        <v>106</v>
      </c>
      <c r="B8" t="s">
        <v>56</v>
      </c>
      <c r="C8" t="str">
        <f t="shared" si="0"/>
        <v>732CSDO99  -   DOCTORAT EN CADENA DE SUBMINISTRAMENT I DIRECCIÓ D'OPERACIONS</v>
      </c>
    </row>
    <row r="9" spans="1:3" x14ac:dyDescent="0.25">
      <c r="A9" t="s">
        <v>108</v>
      </c>
      <c r="B9" t="s">
        <v>58</v>
      </c>
      <c r="C9" t="str">
        <f t="shared" si="0"/>
        <v>702CIEM99  -   DOCTORAT EN CIÈNCIA I ENGINYERIA DELS MATERIALS</v>
      </c>
    </row>
    <row r="10" spans="1:3" x14ac:dyDescent="0.25">
      <c r="A10" t="s">
        <v>111</v>
      </c>
      <c r="B10" t="s">
        <v>61</v>
      </c>
      <c r="C10" t="str">
        <f t="shared" si="0"/>
        <v>300AERO99  -   DOCTORAT EN CIÈNCIA I TECNOLOGIA AEROESPACIALS</v>
      </c>
    </row>
    <row r="11" spans="1:3" x14ac:dyDescent="0.25">
      <c r="A11" t="s">
        <v>92</v>
      </c>
      <c r="B11" t="s">
        <v>42</v>
      </c>
      <c r="C11" t="str">
        <f t="shared" si="0"/>
        <v>711CMAR99  -   DOCTORAT EN CIÈNCIES DEL MAR</v>
      </c>
    </row>
    <row r="12" spans="1:3" x14ac:dyDescent="0.25">
      <c r="A12" t="s">
        <v>118</v>
      </c>
      <c r="B12" t="s">
        <v>68</v>
      </c>
      <c r="C12" t="str">
        <f t="shared" si="0"/>
        <v>723COMP99  -   DOCTORAT EN COMPUTACIÓ</v>
      </c>
    </row>
    <row r="13" spans="1:3" x14ac:dyDescent="0.25">
      <c r="A13" t="s">
        <v>112</v>
      </c>
      <c r="B13" t="s">
        <v>62</v>
      </c>
      <c r="C13" t="str">
        <f t="shared" si="0"/>
        <v>410EDECT99  -   DOCTORAT EN EDUCACIÓ EN ENGINYERIA, CIÈNCIES I TECNOLOGIA</v>
      </c>
    </row>
    <row r="14" spans="1:3" x14ac:dyDescent="0.25">
      <c r="A14" t="s">
        <v>95</v>
      </c>
      <c r="B14" t="s">
        <v>45</v>
      </c>
      <c r="C14" t="str">
        <f t="shared" si="0"/>
        <v>736EAMB99  -   DOCTORAT EN ENGINYERIA AMBIENTAL</v>
      </c>
    </row>
    <row r="15" spans="1:3" x14ac:dyDescent="0.25">
      <c r="A15" t="s">
        <v>101</v>
      </c>
      <c r="B15" t="s">
        <v>51</v>
      </c>
      <c r="C15" t="str">
        <f t="shared" si="0"/>
        <v>707EBIO99  -   DOCTORAT EN ENGINYERIA BIOMÈDICA</v>
      </c>
    </row>
    <row r="16" spans="1:3" x14ac:dyDescent="0.25">
      <c r="A16" t="s">
        <v>88</v>
      </c>
      <c r="B16" t="s">
        <v>38</v>
      </c>
      <c r="C16" t="str">
        <f t="shared" si="0"/>
        <v>250ECIV99  -   DOCTORAT EN ENGINYERIA CIVIL</v>
      </c>
    </row>
    <row r="17" spans="1:3" x14ac:dyDescent="0.25">
      <c r="A17" t="s">
        <v>89</v>
      </c>
      <c r="B17" t="s">
        <v>39</v>
      </c>
      <c r="C17" t="str">
        <f t="shared" si="0"/>
        <v>706ECON99  -   DOCTORAT EN ENGINYERIA DE LA CONSTRUCCIÓ</v>
      </c>
    </row>
    <row r="18" spans="1:3" x14ac:dyDescent="0.25">
      <c r="A18" t="s">
        <v>109</v>
      </c>
      <c r="B18" t="s">
        <v>59</v>
      </c>
      <c r="C18" t="str">
        <f t="shared" si="0"/>
        <v>713EPQU99  -   DOCTORAT EN ENGINYERIA DE PROCESSOS QUÍMICS</v>
      </c>
    </row>
    <row r="19" spans="1:3" x14ac:dyDescent="0.25">
      <c r="A19" t="s">
        <v>91</v>
      </c>
      <c r="B19" t="s">
        <v>41</v>
      </c>
      <c r="C19" t="str">
        <f t="shared" si="0"/>
        <v>708ETRY99  -   DOCTORAT EN ENGINYERIA DEL TERRENY</v>
      </c>
    </row>
    <row r="20" spans="1:3" x14ac:dyDescent="0.25">
      <c r="A20" t="s">
        <v>102</v>
      </c>
      <c r="B20" t="s">
        <v>52</v>
      </c>
      <c r="C20" t="str">
        <f t="shared" si="0"/>
        <v>709EE99  -   DOCTORAT EN ENGINYERIA ELÈCTRICA</v>
      </c>
    </row>
    <row r="21" spans="1:3" x14ac:dyDescent="0.25">
      <c r="A21" t="s">
        <v>115</v>
      </c>
      <c r="B21" t="s">
        <v>65</v>
      </c>
      <c r="C21" t="str">
        <f t="shared" si="0"/>
        <v>710EEL99  -   DOCTORAT EN ENGINYERIA ELECTRÒNICA</v>
      </c>
    </row>
    <row r="22" spans="1:3" x14ac:dyDescent="0.25">
      <c r="A22" t="s">
        <v>93</v>
      </c>
      <c r="B22" t="s">
        <v>43</v>
      </c>
      <c r="C22" t="str">
        <f t="shared" si="0"/>
        <v>722EIT99  -   DOCTORAT EN ENGINYERIA I INFRAESTRUCTURES DEL TRANSPORT</v>
      </c>
    </row>
    <row r="23" spans="1:3" x14ac:dyDescent="0.25">
      <c r="A23" t="s">
        <v>104</v>
      </c>
      <c r="B23" t="s">
        <v>54</v>
      </c>
      <c r="C23" t="str">
        <f t="shared" si="0"/>
        <v>729EMFA99  -   DOCTORAT EN ENGINYERIA MECÀNICA, FLUIDS I AERONÀUTICA</v>
      </c>
    </row>
    <row r="24" spans="1:3" x14ac:dyDescent="0.25">
      <c r="A24" t="s">
        <v>97</v>
      </c>
      <c r="B24" t="s">
        <v>47</v>
      </c>
      <c r="C24" t="str">
        <f t="shared" si="0"/>
        <v>280ENMRN99  -   DOCTORAT EN ENGINYERIA NÀUTICA, MARINA I RADIOELECTRÒNICA NAVAL</v>
      </c>
    </row>
    <row r="25" spans="1:3" x14ac:dyDescent="0.25">
      <c r="A25" t="s">
        <v>103</v>
      </c>
      <c r="B25" t="s">
        <v>53</v>
      </c>
      <c r="C25" t="str">
        <f t="shared" si="0"/>
        <v>721ENUC99  -   DOCTORAT EN ENGINYERIA NUCLEAR I DE LES RADIACIONS IONITZANTS</v>
      </c>
    </row>
    <row r="26" spans="1:3" x14ac:dyDescent="0.25">
      <c r="A26" t="s">
        <v>107</v>
      </c>
      <c r="B26" t="s">
        <v>57</v>
      </c>
      <c r="C26" t="str">
        <f t="shared" si="0"/>
        <v>731EOP99  -   DOCTORAT EN ENGINYERIA ÒPTICA</v>
      </c>
    </row>
    <row r="27" spans="1:3" x14ac:dyDescent="0.25">
      <c r="A27" t="s">
        <v>90</v>
      </c>
      <c r="B27" t="s">
        <v>40</v>
      </c>
      <c r="C27" t="str">
        <f t="shared" si="0"/>
        <v>708ESIS99  -   DOCTORAT EN ENGINYERIA SÍSMICA I DINÀMICA ESTRUCTURAL</v>
      </c>
    </row>
    <row r="28" spans="1:3" x14ac:dyDescent="0.25">
      <c r="A28" t="s">
        <v>121</v>
      </c>
      <c r="B28" t="s">
        <v>71</v>
      </c>
      <c r="C28" t="str">
        <f t="shared" si="0"/>
        <v>744ETEL99  -   DOCTORAT EN ENGINYERIA TELEMÀTICA</v>
      </c>
    </row>
    <row r="29" spans="1:3" x14ac:dyDescent="0.25">
      <c r="A29" t="s">
        <v>127</v>
      </c>
      <c r="B29" t="s">
        <v>77</v>
      </c>
      <c r="C29" t="str">
        <f t="shared" si="0"/>
        <v>724ETER99  -   DOCTORAT EN ENGINYERIA TÈRMICA</v>
      </c>
    </row>
    <row r="30" spans="1:3" x14ac:dyDescent="0.25">
      <c r="A30" t="s">
        <v>126</v>
      </c>
      <c r="B30" t="s">
        <v>76</v>
      </c>
      <c r="C30" t="str">
        <f t="shared" si="0"/>
        <v>714ETEX99  -   DOCTORAT EN ENGINYERIA TÈXTIL I PAPERERA</v>
      </c>
    </row>
    <row r="31" spans="1:3" x14ac:dyDescent="0.25">
      <c r="A31" t="s">
        <v>116</v>
      </c>
      <c r="B31" t="s">
        <v>66</v>
      </c>
      <c r="C31" t="str">
        <f t="shared" si="0"/>
        <v>715EST99  -   DOCTORAT EN ESTADÍSTICA I INVESTIGACIÓ OPERATIVA</v>
      </c>
    </row>
    <row r="32" spans="1:3" x14ac:dyDescent="0.25">
      <c r="A32" t="s">
        <v>117</v>
      </c>
      <c r="B32" t="s">
        <v>67</v>
      </c>
      <c r="C32" t="str">
        <f t="shared" si="0"/>
        <v>720FA99  -   DOCTORAT EN FÍSICA COMPUTACIONAL I APLICADA</v>
      </c>
    </row>
    <row r="33" spans="1:3" x14ac:dyDescent="0.25">
      <c r="A33" t="s">
        <v>135</v>
      </c>
      <c r="B33" t="s">
        <v>85</v>
      </c>
      <c r="C33" t="str">
        <f t="shared" si="0"/>
        <v>ICFOFOT99  -   DOCTORAT EN FOTÒNICA</v>
      </c>
    </row>
    <row r="34" spans="1:3" x14ac:dyDescent="0.25">
      <c r="A34" t="s">
        <v>130</v>
      </c>
      <c r="B34" t="s">
        <v>80</v>
      </c>
      <c r="C34" t="str">
        <f t="shared" si="0"/>
        <v>704GEVA99  -   DOCTORAT EN GESTIÓ I VALORACIÓ URBANA I ARQUITECTÒNICA</v>
      </c>
    </row>
    <row r="35" spans="1:3" x14ac:dyDescent="0.25">
      <c r="A35" t="s">
        <v>119</v>
      </c>
      <c r="B35" t="s">
        <v>69</v>
      </c>
      <c r="C35" t="str">
        <f t="shared" si="0"/>
        <v>723IA99  -   DOCTORAT EN INTEL·LIGÈNCIA ARTIFICIAL</v>
      </c>
    </row>
    <row r="36" spans="1:3" x14ac:dyDescent="0.25">
      <c r="A36" t="s">
        <v>124</v>
      </c>
      <c r="B36" t="s">
        <v>74</v>
      </c>
      <c r="C36" t="str">
        <f t="shared" si="0"/>
        <v>200MA99  -   DOCTORAT EN MATEMÀTICA APLICADA</v>
      </c>
    </row>
    <row r="37" spans="1:3" x14ac:dyDescent="0.25">
      <c r="A37" t="s">
        <v>132</v>
      </c>
      <c r="B37" t="s">
        <v>82</v>
      </c>
      <c r="C37" t="str">
        <f t="shared" si="0"/>
        <v>718PACUR99  -   DOCTORAT EN PATRIMONI ARQUITECTÒNIC, CIVIL, URBANÍSTIC I REHABILITACIÓ DE CONSTRUCCIONS EXISTENTS</v>
      </c>
    </row>
    <row r="38" spans="1:3" x14ac:dyDescent="0.25">
      <c r="A38" t="s">
        <v>110</v>
      </c>
      <c r="B38" t="s">
        <v>60</v>
      </c>
      <c r="C38" t="str">
        <f t="shared" si="0"/>
        <v>713POLI99  -   DOCTORAT EN POLÍMERS I BIOPOLÍMERS</v>
      </c>
    </row>
    <row r="39" spans="1:3" x14ac:dyDescent="0.25">
      <c r="A39" t="s">
        <v>133</v>
      </c>
      <c r="B39" t="s">
        <v>83</v>
      </c>
      <c r="C39" t="str">
        <f t="shared" si="0"/>
        <v>735PA99  -   DOCTORAT EN PROJECTES ARQUITECTÒNICS</v>
      </c>
    </row>
    <row r="40" spans="1:3" x14ac:dyDescent="0.25">
      <c r="A40" t="s">
        <v>99</v>
      </c>
      <c r="B40" t="s">
        <v>49</v>
      </c>
      <c r="C40" t="str">
        <f t="shared" si="0"/>
        <v>741RENA99  -   DOCTORAT EN RECURSOS NATURALS I MEDI AMBIENT</v>
      </c>
    </row>
    <row r="41" spans="1:3" x14ac:dyDescent="0.25">
      <c r="A41" t="s">
        <v>125</v>
      </c>
      <c r="B41" t="s">
        <v>75</v>
      </c>
      <c r="C41" t="str">
        <f t="shared" si="0"/>
        <v>709SEE99  -   DOCTORAT EN SISTEMES D'ENERGIA ELÈCTRICA</v>
      </c>
    </row>
    <row r="42" spans="1:3" x14ac:dyDescent="0.25">
      <c r="A42" t="s">
        <v>87</v>
      </c>
      <c r="B42" t="s">
        <v>37</v>
      </c>
      <c r="C42" t="str">
        <f t="shared" si="0"/>
        <v>124SOS99  -   DOCTORAT EN SOSTENIBILITAT</v>
      </c>
    </row>
    <row r="43" spans="1:3" x14ac:dyDescent="0.25">
      <c r="A43" t="s">
        <v>98</v>
      </c>
      <c r="B43" t="s">
        <v>48</v>
      </c>
      <c r="C43" t="str">
        <f t="shared" si="0"/>
        <v>745TEAGR99  -   DOCTORAT EN TECNOLOGIA AGROALIMENTÀRIA I BIOTECNOLOGIA</v>
      </c>
    </row>
    <row r="44" spans="1:3" x14ac:dyDescent="0.25">
      <c r="A44" t="s">
        <v>131</v>
      </c>
      <c r="B44" t="s">
        <v>81</v>
      </c>
      <c r="C44" t="str">
        <f t="shared" si="0"/>
        <v>704TEARQ99  -   DOCTORAT EN TECNOLOGIA DE L'ARQUITECTURA, DE L'EDIFICACIÓ I DE L'URBANISME</v>
      </c>
    </row>
    <row r="45" spans="1:3" x14ac:dyDescent="0.25">
      <c r="A45" t="s">
        <v>120</v>
      </c>
      <c r="B45" t="s">
        <v>70</v>
      </c>
      <c r="C45" t="str">
        <f t="shared" si="0"/>
        <v>739TSC99  -   DOCTORAT EN TEORIA DEL SENYAL I COMUNICACIONS</v>
      </c>
    </row>
    <row r="46" spans="1:3" x14ac:dyDescent="0.25">
      <c r="A46" t="s">
        <v>128</v>
      </c>
      <c r="B46" t="s">
        <v>78</v>
      </c>
      <c r="C46" t="str">
        <f t="shared" si="0"/>
        <v>703TEHI99  -   DOCTORAT EN TEORIA I HISTÒRIA DE L'ARQUITECTURA</v>
      </c>
    </row>
    <row r="47" spans="1:3" x14ac:dyDescent="0.25">
      <c r="A47" t="s">
        <v>134</v>
      </c>
      <c r="B47" t="s">
        <v>84</v>
      </c>
      <c r="C47" t="str">
        <f t="shared" si="0"/>
        <v>740URBA99  -   DOCTORAT EN URBANISME</v>
      </c>
    </row>
    <row r="48" spans="1:3" x14ac:dyDescent="0.25">
      <c r="A48" t="s">
        <v>114</v>
      </c>
      <c r="B48" t="s">
        <v>64</v>
      </c>
      <c r="C48" t="str">
        <f t="shared" si="0"/>
        <v>701DC99  -   DOCTORAT ERASMUS MUNDUS EN COMPUTACIÓ DISTRIBUÏDA</v>
      </c>
    </row>
    <row r="49" spans="1:3" x14ac:dyDescent="0.25">
      <c r="A49" t="s">
        <v>94</v>
      </c>
      <c r="B49" t="s">
        <v>44</v>
      </c>
      <c r="C49" t="str">
        <f t="shared" si="0"/>
        <v>727SEED99  -   DOCTORAT ERASMUS MUNDUS EN SIMULACIÓ EN ENGINYERIA I DESENVOLUPAMENT DE L'EMPRENEDORIA</v>
      </c>
    </row>
    <row r="50" spans="1:3" x14ac:dyDescent="0.25">
      <c r="A50" t="s">
        <v>122</v>
      </c>
      <c r="B50" t="s">
        <v>72</v>
      </c>
      <c r="C50" t="str">
        <f t="shared" si="0"/>
        <v>747IT4BI99  -   DOCTORAT ERASMUS MUNDUS EN TECNOLOGIES DE LA INFORMACIÓ PER A LA INTEL·LIGÈNCIA EMPRESARIAL</v>
      </c>
    </row>
  </sheetData>
  <sortState ref="A2:B50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model pressupost</vt:lpstr>
      <vt:lpstr>Full2</vt:lpstr>
      <vt:lpstr>menció</vt:lpstr>
      <vt:lpstr>Programes de doctorat</vt:lpstr>
      <vt:lpstr>'model pressupost'!Àrea_d'impressió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2015-07-13T07:27:21Z</cp:lastPrinted>
  <dcterms:created xsi:type="dcterms:W3CDTF">2014-03-12T09:04:43Z</dcterms:created>
  <dcterms:modified xsi:type="dcterms:W3CDTF">2023-07-13T12:47:14Z</dcterms:modified>
</cp:coreProperties>
</file>